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<sst xmlns="http://schemas.openxmlformats.org/spreadsheetml/2006/main" count="80" uniqueCount="69">
  <si>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</si>
  <si>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</si>
  <si>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</si>
  <si>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</si>
  <si>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</si>
  <si>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</si>
  <si>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>Total INGRESOS DE GESTION</t>
  </si>
  <si>
    <t>PARTICIPACIONES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</si>
  <si>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</si>
  <si>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</si>
  <si>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</si>
  <si>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</si>
  <si>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</si>
  <si>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</si>
  <si>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</si>
  <si>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</si>
  <si>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</si>
  <si>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</si>
  <si>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</si>
  <si>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</si>
  <si>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Total TRANSFERENCIAS</t>
  </si>
  <si>
    <t>OTROS GASTOS Y PERDIDAS EXTRAORDINARIAS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</si>
  <si>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</si>
  <si>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</si>
  <si>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</si>
  <si>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</si>
  <si>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</si>
  <si>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 xml:space="preserve">  Total Otros Gastos y Perdidas Extraordinarias</t>
  </si>
  <si>
    <t xml:space="preserve">  AHORRO/DESAHORRO NETO DEL PERIODO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</si>
  <si>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</si>
  <si>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</si>
  <si>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</si>
  <si>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</si>
  <si>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INCREMENTO POR VARIACIÓN DE INVENTARIOS</t>
  </si>
  <si>
    <t xml:space="preserve">    DISMINUCIÓN DE EXCESO DE ESTIMACIONES POR PÉRDIDA O DETERIORO</t>
  </si>
  <si>
    <t xml:space="preserve">    DISMINUCIÓN DEL EXCESO DE PROVISIONES</t>
  </si>
  <si>
    <t xml:space="preserve">    TRANSFERENCIAS INTERNAS Y ASIGNACIONES AL SECTOR PÚBLICO</t>
  </si>
  <si>
    <t xml:space="preserve">    TRANSFERENCIAS  AL RESTO DEL SECTOR PÚBLICO</t>
  </si>
  <si>
    <t xml:space="preserve">    SUBSIDIOS Y SUBVENCIONES</t>
  </si>
  <si>
    <t xml:space="preserve">    AYUDAS SOCIALES </t>
  </si>
  <si>
    <t xml:space="preserve">    TRANSFERENCIAS  A FIDEICOMISOS, MANDATOS Y CONTRATOS ANÁLOGOS</t>
  </si>
  <si>
    <t xml:space="preserve">    TRANSFERENCIAS  A LA SEGURIDAD SOCIAL</t>
  </si>
  <si>
    <t xml:space="preserve">    DONATIVOS</t>
  </si>
  <si>
    <t xml:space="preserve">    TRANSFERENCIAS AL EXTERIOR</t>
  </si>
  <si>
    <t>TRANSFERENCIAS, ASIGNACIONES, SUBSIDIOS Y OTRAS AYUDAS</t>
  </si>
  <si>
    <t xml:space="preserve">    APORTACIONES</t>
  </si>
  <si>
    <t xml:space="preserve">    PARTICIPACIONES </t>
  </si>
  <si>
    <t xml:space="preserve">    CONVENIOS</t>
  </si>
  <si>
    <t>INTERESES, COMISIONES Y OTROS GASTOS DE LA DEUDA PÚBLICA</t>
  </si>
  <si>
    <t xml:space="preserve">    INTERESES DE LA DEUDA PÚBLICA</t>
  </si>
  <si>
    <t xml:space="preserve">    COMISIONES DE LA DEUDA PÚBLICA </t>
  </si>
  <si>
    <t xml:space="preserve">    GASTOS DE LA DEUDA PÚBLICA</t>
  </si>
  <si>
    <t xml:space="preserve">    COSTO POR COBERTURAS</t>
  </si>
  <si>
    <t xml:space="preserve">    APOYOS FINANCIEROS</t>
  </si>
  <si>
    <t xml:space="preserve">Total INTERESES </t>
  </si>
  <si>
    <t xml:space="preserve">    DEPRECIACIONES</t>
  </si>
  <si>
    <t xml:space="preserve">    PROVISIONES</t>
  </si>
  <si>
    <t xml:space="preserve">    DISMINUCIÓN DE INVENTARIOS</t>
  </si>
  <si>
    <t xml:space="preserve">    AUMENTO POR INSUFICIENCIA DE ESTIMACIONES POR PÉRDIDA O DETERIORO</t>
  </si>
  <si>
    <t xml:space="preserve">    AUMENTO POR INSUFICIENCIA DE PROVISIONES</t>
  </si>
  <si>
    <t xml:space="preserve">    PENSIONES Y JUBILACIONES</t>
  </si>
  <si>
    <t>¨Bajo protesta de decir verdad declaramos que los Estados Financieros y sus notas, son razonablemente correctos y son responsabilidad del emisor¨</t>
  </si>
  <si>
    <t xml:space="preserve">    PRODUCTOS </t>
  </si>
  <si>
    <t xml:space="preserve">    APROVECHAMIENTOS </t>
  </si>
  <si>
    <t xml:space="preserve">    INGRESOS POR VENTA DE BIENES Y PRESTACIÓN DE SERVICIOS</t>
  </si>
  <si>
    <t xml:space="preserve">    PARTICIPACIONES Y APORTACIONES, CONVENIOS, INCENTIVOS DERIVADOS DE                                                                               </t>
  </si>
  <si>
    <t xml:space="preserve">    TRANSFERENCIAS, ASIGNACIONES, SUBSIDIOS Y SUBVENCIONES, Y PENSIONES</t>
  </si>
  <si>
    <t>CEA JALISCO 2019</t>
  </si>
  <si>
    <t>Estado de Actividades del  01/Enero/2019  al  30/Noviembre/2019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</si>
</sst>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8" fillId="33" borderId="18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9" fillId="33" borderId="18" xfId="0" applyNumberFormat="1" applyFont="1" applyFill="1" applyBorder="1" applyAlignment="1">
      <alignment horizontal="left" vertical="top"/>
    </xf>
    <xf numFmtId="4" fontId="8" fillId="33" borderId="21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left" vertical="top" wrapText="1"/>
    </xf>
    <xf numFmtId="49" fontId="6" fillId="33" borderId="18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11" fillId="0" borderId="10" xfId="0" applyNumberFormat="1" applyFont="1" applyBorder="1" applyAlignment="1">
      <alignment/>
    </xf>
    <xf numFmtId="0" fontId="10" fillId="34" borderId="0" xfId="0" applyFont="1" applyFill="1" applyBorder="1" applyAlignment="1">
      <alignment horizontal="left" vertical="top" wrapText="1"/>
    </xf>
    <xf numFmtId="4" fontId="10" fillId="34" borderId="0" xfId="0" applyNumberFormat="1" applyFont="1" applyFill="1" applyBorder="1" applyAlignment="1">
      <alignment horizontal="left" vertical="top" wrapText="1"/>
    </xf>
    <xf numFmtId="49" fontId="12" fillId="34" borderId="0" xfId="0" applyNumberFormat="1" applyFont="1" applyFill="1" applyBorder="1" applyAlignment="1">
      <alignment horizontal="left" vertical="top"/>
    </xf>
    <xf numFmtId="49" fontId="7" fillId="33" borderId="22" xfId="0" applyNumberFormat="1" applyFont="1" applyFill="1" applyBorder="1" applyAlignment="1">
      <alignment horizontal="center" vertical="top"/>
    </xf>
    <xf numFmtId="49" fontId="7" fillId="33" borderId="23" xfId="0" applyNumberFormat="1" applyFont="1" applyFill="1" applyBorder="1" applyAlignment="1">
      <alignment horizontal="center" vertical="top"/>
    </xf>
    <xf numFmtId="49" fontId="7" fillId="33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C92" sqref="C92"/>
    </sheetView>
  </sheetViews>
  <sheetFormatPr defaultColWidth="9.140625" defaultRowHeight="12.75"/>
  <cols>
    <col min="1" max="1" width="69.7109375" style="1" customWidth="1"/>
    <col min="2" max="3" width="27.7109375" style="1" customWidth="1"/>
    <col min="4" max="6" width="9.140625" style="1" customWidth="1"/>
    <col min="7" max="7" width="38.7109375" style="1" customWidth="1"/>
    <col min="8" max="8" width="18.00390625" style="1" customWidth="1"/>
    <col min="9" max="35" width="9.140625" style="1" customWidth="1"/>
    <col min="36" max="36" width="9.140625" style="2" customWidth="1"/>
  </cols>
  <sheetData>
    <row r="1" spans="1:5" ht="24" customHeight="1">
      <c r="A1" s="10"/>
      <c r="B1" s="11" t="s">
        <v>67</v>
      </c>
      <c r="C1" s="12"/>
      <c r="D1" s="13"/>
      <c r="E1" s="7"/>
    </row>
    <row r="2" spans="1:5" ht="24" customHeight="1">
      <c r="A2" s="33" t="s">
        <v>68</v>
      </c>
      <c r="B2" s="34"/>
      <c r="C2" s="34"/>
      <c r="D2" s="35"/>
      <c r="E2" s="7"/>
    </row>
    <row r="3" spans="1:5" ht="12" customHeight="1">
      <c r="A3" s="15"/>
      <c r="B3" s="3"/>
      <c r="C3" s="3"/>
      <c r="D3" s="14"/>
      <c r="E3" s="7"/>
    </row>
    <row r="4" spans="1:5" ht="21.75" customHeight="1">
      <c r="A4" s="16"/>
      <c r="B4" s="5" t="s">
        <v>0</v>
      </c>
      <c r="C4" s="5" t="s">
        <v>0</v>
      </c>
      <c r="D4" s="14"/>
      <c r="E4" s="7"/>
    </row>
    <row r="5" spans="1:5" ht="21.75" customHeight="1">
      <c r="A5" s="16"/>
      <c r="B5" s="5" t="s">
        <v>1</v>
      </c>
      <c r="C5" s="5" t="s">
        <v>2</v>
      </c>
      <c r="D5" s="14"/>
      <c r="E5" s="7"/>
    </row>
    <row r="6" spans="1:5" ht="12" customHeight="1">
      <c r="A6" s="15"/>
      <c r="B6" s="3"/>
      <c r="C6" s="3"/>
      <c r="D6" s="14"/>
      <c r="E6" s="7"/>
    </row>
    <row r="7" spans="1:5" ht="18" customHeight="1">
      <c r="A7" s="17" t="s">
        <v>3</v>
      </c>
      <c r="B7" s="4"/>
      <c r="C7" s="4"/>
      <c r="D7" s="14"/>
      <c r="E7" s="7"/>
    </row>
    <row r="8" spans="1:8" ht="19.5" customHeight="1">
      <c r="A8" s="16" t="s">
        <v>4</v>
      </c>
      <c r="D8" s="14"/>
      <c r="E8" s="7"/>
      <c r="G8" s="30"/>
      <c r="H8" s="30"/>
    </row>
    <row r="9" spans="1:8" ht="18" customHeight="1">
      <c r="A9" s="17" t="s">
        <v>5</v>
      </c>
      <c r="B9" s="4"/>
      <c r="C9" s="4"/>
      <c r="D9" s="14"/>
      <c r="E9" s="7"/>
      <c r="G9" s="30"/>
      <c r="H9" s="30"/>
    </row>
    <row r="10" spans="1:8" ht="18" customHeight="1">
      <c r="A10" s="18" t="s">
        <v>29</v>
      </c>
      <c r="B10" s="6">
        <v>0</v>
      </c>
      <c r="C10" s="6">
        <v>0</v>
      </c>
      <c r="D10" s="14"/>
      <c r="E10" s="7"/>
      <c r="G10" s="30"/>
      <c r="H10" s="30"/>
    </row>
    <row r="11" spans="1:8" ht="18" customHeight="1">
      <c r="A11" s="18" t="s">
        <v>30</v>
      </c>
      <c r="B11" s="6">
        <v>0</v>
      </c>
      <c r="C11" s="6">
        <v>0</v>
      </c>
      <c r="D11" s="14"/>
      <c r="E11" s="7"/>
      <c r="G11" s="30"/>
      <c r="H11" s="30"/>
    </row>
    <row r="12" spans="1:8" ht="18" customHeight="1">
      <c r="A12" s="18" t="s">
        <v>31</v>
      </c>
      <c r="B12" s="6">
        <v>0</v>
      </c>
      <c r="C12" s="6">
        <v>0</v>
      </c>
      <c r="D12" s="14"/>
      <c r="E12" s="7"/>
      <c r="G12" s="30"/>
      <c r="H12" s="30"/>
    </row>
    <row r="13" spans="1:8" ht="18" customHeight="1">
      <c r="A13" s="18" t="s">
        <v>32</v>
      </c>
      <c r="B13" s="6">
        <v>0</v>
      </c>
      <c r="C13" s="6">
        <v>0</v>
      </c>
      <c r="D13" s="14"/>
      <c r="E13" s="7"/>
      <c r="G13" s="26"/>
      <c r="H13" s="26"/>
    </row>
    <row r="14" spans="1:8" ht="18" customHeight="1">
      <c r="A14" s="18" t="s">
        <v>62</v>
      </c>
      <c r="B14" s="6">
        <v>25280999.21</v>
      </c>
      <c r="C14" s="6">
        <v>278</v>
      </c>
      <c r="D14" s="14"/>
      <c r="E14" s="7"/>
      <c r="G14" s="30"/>
      <c r="H14" s="30"/>
    </row>
    <row r="15" spans="1:8" ht="18" customHeight="1">
      <c r="A15" s="18" t="s">
        <v>63</v>
      </c>
      <c r="B15" s="6">
        <v>1714797.64</v>
      </c>
      <c r="C15" s="6">
        <v>60074789.16</v>
      </c>
      <c r="D15" s="14"/>
      <c r="E15" s="7"/>
      <c r="G15" s="30"/>
      <c r="H15" s="30"/>
    </row>
    <row r="16" spans="1:8" ht="18" customHeight="1">
      <c r="A16" s="27" t="s">
        <v>64</v>
      </c>
      <c r="B16" s="6">
        <v>10753026.05</v>
      </c>
      <c r="C16" s="6">
        <v>23614902.02</v>
      </c>
      <c r="D16" s="14"/>
      <c r="E16" s="7"/>
      <c r="G16" s="30"/>
      <c r="H16" s="30"/>
    </row>
    <row r="17" spans="1:8" ht="18" customHeight="1">
      <c r="A17" s="15"/>
      <c r="B17" s="3"/>
      <c r="C17" s="3"/>
      <c r="D17" s="14"/>
      <c r="E17" s="7"/>
      <c r="G17" s="26"/>
      <c r="H17" s="26"/>
    </row>
    <row r="18" spans="1:8" ht="12" customHeight="1">
      <c r="A18" s="21" t="s">
        <v>6</v>
      </c>
      <c r="B18" s="22">
        <f>SUM(B10:B16)</f>
        <v>37748822.900000006</v>
      </c>
      <c r="C18" s="22">
        <f>SUM(C10:C16)</f>
        <v>83689969.17999999</v>
      </c>
      <c r="D18" s="14"/>
      <c r="E18" s="7"/>
      <c r="G18" s="30"/>
      <c r="H18" s="30"/>
    </row>
    <row r="19" spans="4:8" ht="18" customHeight="1">
      <c r="D19" s="14"/>
      <c r="E19" s="7"/>
      <c r="G19" s="30"/>
      <c r="H19" s="30"/>
    </row>
    <row r="20" spans="1:8" ht="19.5" customHeight="1">
      <c r="A20" s="16" t="s">
        <v>4</v>
      </c>
      <c r="D20" s="14"/>
      <c r="E20" s="7"/>
      <c r="G20" s="30"/>
      <c r="H20" s="30"/>
    </row>
    <row r="21" spans="1:5" ht="18" customHeight="1">
      <c r="A21" s="23" t="s">
        <v>7</v>
      </c>
      <c r="B21" s="4"/>
      <c r="C21" s="6"/>
      <c r="D21" s="14"/>
      <c r="E21" s="7"/>
    </row>
    <row r="22" spans="1:7" ht="18" customHeight="1">
      <c r="A22" s="27" t="s">
        <v>65</v>
      </c>
      <c r="B22" s="6">
        <v>107671001.5</v>
      </c>
      <c r="C22" s="6">
        <v>196368617.29</v>
      </c>
      <c r="D22" s="14"/>
      <c r="E22" s="7"/>
      <c r="F22" s="30"/>
      <c r="G22" s="30"/>
    </row>
    <row r="23" spans="1:7" ht="18" customHeight="1">
      <c r="A23" s="18" t="s">
        <v>66</v>
      </c>
      <c r="B23" s="6">
        <v>2820403756.03</v>
      </c>
      <c r="C23" s="6">
        <v>1088147896.94</v>
      </c>
      <c r="D23" s="14"/>
      <c r="E23" s="7"/>
      <c r="F23" s="30"/>
      <c r="G23" s="30"/>
    </row>
    <row r="24" spans="1:5" ht="12" customHeight="1">
      <c r="A24" s="15"/>
      <c r="B24" s="3"/>
      <c r="C24" s="3"/>
      <c r="D24" s="14"/>
      <c r="E24" s="7"/>
    </row>
    <row r="25" spans="1:5" ht="18" customHeight="1">
      <c r="A25" s="21" t="s">
        <v>8</v>
      </c>
      <c r="B25" s="22">
        <f>SUM(B22:B24)</f>
        <v>2928074757.53</v>
      </c>
      <c r="C25" s="22">
        <f>SUM(C22:C24)</f>
        <v>1284516514.23</v>
      </c>
      <c r="D25" s="14"/>
      <c r="E25" s="7"/>
    </row>
    <row r="26" spans="1:5" ht="19.5" customHeight="1">
      <c r="A26" s="16" t="s">
        <v>4</v>
      </c>
      <c r="D26" s="14"/>
      <c r="E26" s="7"/>
    </row>
    <row r="27" spans="1:5" ht="18" customHeight="1">
      <c r="A27" s="23" t="s">
        <v>9</v>
      </c>
      <c r="B27" s="4"/>
      <c r="C27" s="4"/>
      <c r="D27" s="14"/>
      <c r="E27" s="7"/>
    </row>
    <row r="28" spans="1:8" ht="18" customHeight="1">
      <c r="A28" s="18" t="s">
        <v>10</v>
      </c>
      <c r="B28" s="6">
        <v>0</v>
      </c>
      <c r="C28" s="6">
        <v>16297871.63</v>
      </c>
      <c r="D28" s="14"/>
      <c r="E28" s="7"/>
      <c r="G28" s="30"/>
      <c r="H28" s="30"/>
    </row>
    <row r="29" spans="1:8" ht="18" customHeight="1">
      <c r="A29" s="18" t="s">
        <v>33</v>
      </c>
      <c r="B29" s="6">
        <v>0</v>
      </c>
      <c r="C29" s="6">
        <v>0</v>
      </c>
      <c r="D29" s="14"/>
      <c r="E29" s="7"/>
      <c r="G29" s="26"/>
      <c r="H29" s="26"/>
    </row>
    <row r="30" spans="1:8" ht="18" customHeight="1">
      <c r="A30" s="18" t="s">
        <v>34</v>
      </c>
      <c r="B30" s="6">
        <v>0</v>
      </c>
      <c r="C30" s="6">
        <v>0</v>
      </c>
      <c r="D30" s="14"/>
      <c r="E30" s="7"/>
      <c r="G30" s="26"/>
      <c r="H30" s="26"/>
    </row>
    <row r="31" spans="1:8" ht="18" customHeight="1">
      <c r="A31" s="18" t="s">
        <v>35</v>
      </c>
      <c r="B31" s="6">
        <v>0</v>
      </c>
      <c r="C31" s="6">
        <v>0</v>
      </c>
      <c r="D31" s="14"/>
      <c r="E31" s="7"/>
      <c r="G31" s="26"/>
      <c r="H31" s="26"/>
    </row>
    <row r="32" spans="1:8" ht="18" customHeight="1">
      <c r="A32" s="18" t="s">
        <v>11</v>
      </c>
      <c r="B32" s="6">
        <v>8.61</v>
      </c>
      <c r="C32" s="6">
        <v>29.07</v>
      </c>
      <c r="D32" s="14"/>
      <c r="E32" s="7"/>
      <c r="G32" s="30"/>
      <c r="H32" s="30"/>
    </row>
    <row r="33" spans="1:8" ht="12" customHeight="1">
      <c r="A33" s="15"/>
      <c r="B33" s="3"/>
      <c r="C33" s="3"/>
      <c r="D33" s="14"/>
      <c r="E33" s="7"/>
      <c r="G33" s="30"/>
      <c r="H33" s="30"/>
    </row>
    <row r="34" spans="1:8" ht="18" customHeight="1">
      <c r="A34" s="21" t="s">
        <v>12</v>
      </c>
      <c r="B34" s="22">
        <f>SUM(B28:B32)</f>
        <v>8.61</v>
      </c>
      <c r="C34" s="22">
        <f>SUM(C28:C32)</f>
        <v>16297900.700000001</v>
      </c>
      <c r="D34" s="14"/>
      <c r="E34" s="7"/>
      <c r="G34" s="30"/>
      <c r="H34" s="30"/>
    </row>
    <row r="35" spans="1:8" ht="19.5" customHeight="1">
      <c r="A35" s="16" t="s">
        <v>4</v>
      </c>
      <c r="D35" s="14"/>
      <c r="E35" s="7"/>
      <c r="G35" s="30"/>
      <c r="H35" s="30"/>
    </row>
    <row r="36" spans="1:5" ht="12" customHeight="1">
      <c r="A36" s="15"/>
      <c r="B36" s="3"/>
      <c r="C36" s="3"/>
      <c r="D36" s="14"/>
      <c r="E36" s="7"/>
    </row>
    <row r="37" spans="1:5" ht="18" customHeight="1">
      <c r="A37" s="17" t="s">
        <v>13</v>
      </c>
      <c r="B37" s="22">
        <f>+B34+B25+B18</f>
        <v>2965823589.0400004</v>
      </c>
      <c r="C37" s="22">
        <f>+C34+C25+C18</f>
        <v>1384504384.1100001</v>
      </c>
      <c r="D37" s="14"/>
      <c r="E37" s="7"/>
    </row>
    <row r="38" spans="1:5" ht="19.5" customHeight="1">
      <c r="A38" s="16" t="s">
        <v>4</v>
      </c>
      <c r="D38" s="14"/>
      <c r="E38" s="7"/>
    </row>
    <row r="39" spans="1:5" ht="18" customHeight="1">
      <c r="A39" s="17" t="s">
        <v>14</v>
      </c>
      <c r="B39" s="4"/>
      <c r="C39" s="4"/>
      <c r="D39" s="14"/>
      <c r="E39" s="7"/>
    </row>
    <row r="40" spans="1:5" ht="19.5" customHeight="1">
      <c r="A40" s="16" t="s">
        <v>4</v>
      </c>
      <c r="D40" s="14"/>
      <c r="E40" s="7"/>
    </row>
    <row r="41" spans="1:5" ht="18" customHeight="1">
      <c r="A41" s="23" t="s">
        <v>15</v>
      </c>
      <c r="B41" s="4"/>
      <c r="C41" s="4"/>
      <c r="D41" s="14"/>
      <c r="E41" s="7"/>
    </row>
    <row r="42" spans="1:8" ht="18" customHeight="1">
      <c r="A42" s="18" t="s">
        <v>16</v>
      </c>
      <c r="B42" s="6">
        <v>156180088.37</v>
      </c>
      <c r="C42" s="6">
        <v>159436607.79</v>
      </c>
      <c r="D42" s="14"/>
      <c r="E42" s="7"/>
      <c r="G42" s="31"/>
      <c r="H42" s="30"/>
    </row>
    <row r="43" spans="1:8" ht="18" customHeight="1">
      <c r="A43" s="18" t="s">
        <v>17</v>
      </c>
      <c r="B43" s="6">
        <v>13389045.44</v>
      </c>
      <c r="C43" s="6">
        <v>14082189.06</v>
      </c>
      <c r="D43" s="14"/>
      <c r="E43" s="7"/>
      <c r="G43" s="30"/>
      <c r="H43" s="30"/>
    </row>
    <row r="44" spans="1:8" ht="18" customHeight="1">
      <c r="A44" s="18" t="s">
        <v>18</v>
      </c>
      <c r="B44" s="6">
        <v>657955918.59</v>
      </c>
      <c r="C44" s="6">
        <v>684497297.47</v>
      </c>
      <c r="D44" s="14"/>
      <c r="E44" s="7"/>
      <c r="G44" s="30"/>
      <c r="H44" s="30"/>
    </row>
    <row r="45" spans="1:5" ht="12" customHeight="1">
      <c r="A45" s="15"/>
      <c r="B45" s="3"/>
      <c r="C45" s="3"/>
      <c r="D45" s="14"/>
      <c r="E45" s="7"/>
    </row>
    <row r="46" spans="1:5" ht="18" customHeight="1">
      <c r="A46" s="21" t="s">
        <v>19</v>
      </c>
      <c r="B46" s="22">
        <f>SUM(B42:B45)</f>
        <v>827525052.4000001</v>
      </c>
      <c r="C46" s="22">
        <f>SUM(C42:C45)</f>
        <v>858016094.32</v>
      </c>
      <c r="D46" s="14"/>
      <c r="E46" s="7"/>
    </row>
    <row r="47" spans="1:5" ht="19.5" customHeight="1">
      <c r="A47" s="16" t="s">
        <v>4</v>
      </c>
      <c r="D47" s="14"/>
      <c r="E47" s="7"/>
    </row>
    <row r="48" spans="1:8" ht="19.5" customHeight="1">
      <c r="A48" s="17" t="s">
        <v>44</v>
      </c>
      <c r="D48" s="14"/>
      <c r="E48" s="7"/>
      <c r="G48" s="28"/>
      <c r="H48" s="28"/>
    </row>
    <row r="49" spans="1:8" ht="18" customHeight="1">
      <c r="A49" s="18" t="s">
        <v>36</v>
      </c>
      <c r="B49" s="6">
        <v>27515424.88</v>
      </c>
      <c r="C49" s="6">
        <v>111995157</v>
      </c>
      <c r="D49" s="14"/>
      <c r="E49" s="7"/>
      <c r="G49" s="30"/>
      <c r="H49" s="30"/>
    </row>
    <row r="50" spans="1:8" ht="18" customHeight="1">
      <c r="A50" s="18" t="s">
        <v>37</v>
      </c>
      <c r="B50" s="6">
        <v>0</v>
      </c>
      <c r="C50" s="6">
        <v>0</v>
      </c>
      <c r="D50" s="14"/>
      <c r="E50" s="7"/>
      <c r="G50" s="30"/>
      <c r="H50" s="30"/>
    </row>
    <row r="51" spans="1:8" ht="18" customHeight="1">
      <c r="A51" s="18" t="s">
        <v>38</v>
      </c>
      <c r="B51" s="6">
        <v>0</v>
      </c>
      <c r="C51" s="6">
        <v>0</v>
      </c>
      <c r="D51" s="14"/>
      <c r="E51" s="7"/>
      <c r="G51" s="30"/>
      <c r="H51" s="30"/>
    </row>
    <row r="52" spans="1:8" ht="18" customHeight="1">
      <c r="A52" s="18" t="s">
        <v>39</v>
      </c>
      <c r="B52" s="6">
        <v>0</v>
      </c>
      <c r="C52" s="6">
        <v>0</v>
      </c>
      <c r="D52" s="14"/>
      <c r="E52" s="7"/>
      <c r="G52" s="30"/>
      <c r="H52" s="30"/>
    </row>
    <row r="53" spans="1:8" ht="18" customHeight="1">
      <c r="A53" s="18" t="s">
        <v>60</v>
      </c>
      <c r="B53" s="6">
        <v>0</v>
      </c>
      <c r="C53" s="6">
        <v>0</v>
      </c>
      <c r="D53" s="14"/>
      <c r="E53" s="7"/>
      <c r="G53" s="30"/>
      <c r="H53" s="30"/>
    </row>
    <row r="54" spans="1:8" ht="18" customHeight="1">
      <c r="A54" s="18" t="s">
        <v>40</v>
      </c>
      <c r="B54" s="6">
        <v>0</v>
      </c>
      <c r="C54" s="6">
        <v>0</v>
      </c>
      <c r="D54" s="14"/>
      <c r="E54" s="7"/>
      <c r="G54" s="30"/>
      <c r="H54" s="30"/>
    </row>
    <row r="55" spans="1:8" ht="18" customHeight="1">
      <c r="A55" s="18" t="s">
        <v>41</v>
      </c>
      <c r="B55" s="6">
        <v>0</v>
      </c>
      <c r="C55" s="6">
        <v>0</v>
      </c>
      <c r="D55" s="14"/>
      <c r="E55" s="7"/>
      <c r="G55" s="30"/>
      <c r="H55" s="30"/>
    </row>
    <row r="56" spans="1:8" ht="18" customHeight="1">
      <c r="A56" s="18" t="s">
        <v>42</v>
      </c>
      <c r="B56" s="6">
        <v>0</v>
      </c>
      <c r="C56" s="6">
        <v>0</v>
      </c>
      <c r="D56" s="14"/>
      <c r="E56" s="7"/>
      <c r="G56" s="30"/>
      <c r="H56" s="30"/>
    </row>
    <row r="57" spans="1:8" ht="18" customHeight="1">
      <c r="A57" s="18" t="s">
        <v>43</v>
      </c>
      <c r="B57" s="6">
        <v>0</v>
      </c>
      <c r="C57" s="6">
        <v>0</v>
      </c>
      <c r="D57" s="14"/>
      <c r="E57" s="7"/>
      <c r="G57" s="30"/>
      <c r="H57" s="30"/>
    </row>
    <row r="58" spans="1:8" ht="12" customHeight="1">
      <c r="A58" s="15"/>
      <c r="B58" s="3"/>
      <c r="C58" s="3"/>
      <c r="D58" s="14"/>
      <c r="E58" s="7"/>
      <c r="G58" s="30"/>
      <c r="H58" s="30"/>
    </row>
    <row r="59" spans="1:8" ht="18" customHeight="1">
      <c r="A59" s="21" t="s">
        <v>20</v>
      </c>
      <c r="B59" s="22">
        <f>SUM(B49:B57)</f>
        <v>27515424.88</v>
      </c>
      <c r="C59" s="22">
        <f>SUM(C49:C57)</f>
        <v>111995157</v>
      </c>
      <c r="D59" s="14"/>
      <c r="E59" s="7"/>
      <c r="G59" s="30"/>
      <c r="H59" s="30"/>
    </row>
    <row r="60" spans="1:8" ht="19.5" customHeight="1">
      <c r="A60" s="16" t="s">
        <v>4</v>
      </c>
      <c r="D60" s="14"/>
      <c r="E60" s="7"/>
      <c r="G60" s="30"/>
      <c r="H60" s="30"/>
    </row>
    <row r="61" spans="1:8" ht="19.5" customHeight="1">
      <c r="A61" s="23" t="s">
        <v>7</v>
      </c>
      <c r="D61" s="14"/>
      <c r="E61" s="7"/>
      <c r="G61" s="26"/>
      <c r="H61" s="26"/>
    </row>
    <row r="62" spans="1:8" ht="19.5" customHeight="1">
      <c r="A62" s="18" t="s">
        <v>46</v>
      </c>
      <c r="B62" s="6">
        <v>0</v>
      </c>
      <c r="C62" s="6">
        <v>0</v>
      </c>
      <c r="D62" s="14"/>
      <c r="E62" s="7"/>
      <c r="G62" s="26"/>
      <c r="H62" s="26"/>
    </row>
    <row r="63" spans="1:8" ht="19.5" customHeight="1">
      <c r="A63" s="18" t="s">
        <v>45</v>
      </c>
      <c r="B63" s="6">
        <v>0</v>
      </c>
      <c r="C63" s="6">
        <v>0</v>
      </c>
      <c r="D63" s="14"/>
      <c r="E63" s="7"/>
      <c r="G63" s="26"/>
      <c r="H63" s="26"/>
    </row>
    <row r="64" spans="1:8" ht="14.25" customHeight="1">
      <c r="A64" s="18" t="s">
        <v>47</v>
      </c>
      <c r="B64" s="6">
        <v>0</v>
      </c>
      <c r="C64" s="6">
        <v>0</v>
      </c>
      <c r="D64" s="14"/>
      <c r="E64" s="7"/>
      <c r="G64" s="26"/>
      <c r="H64" s="26"/>
    </row>
    <row r="65" spans="1:8" ht="19.5" customHeight="1">
      <c r="A65" s="18"/>
      <c r="B65" s="6"/>
      <c r="C65" s="6"/>
      <c r="D65" s="14"/>
      <c r="E65" s="7"/>
      <c r="G65" s="26"/>
      <c r="H65" s="26"/>
    </row>
    <row r="66" spans="1:8" ht="19.5" customHeight="1">
      <c r="A66" s="21" t="s">
        <v>8</v>
      </c>
      <c r="B66" s="22">
        <f>SUM(B62:B64)</f>
        <v>0</v>
      </c>
      <c r="C66" s="22">
        <f>SUM(C62:C64)</f>
        <v>0</v>
      </c>
      <c r="D66" s="14"/>
      <c r="E66" s="7"/>
      <c r="G66" s="26"/>
      <c r="H66" s="26"/>
    </row>
    <row r="67" spans="1:8" ht="19.5" customHeight="1">
      <c r="A67" s="16"/>
      <c r="D67" s="14"/>
      <c r="E67" s="7"/>
      <c r="G67" s="26"/>
      <c r="H67" s="26"/>
    </row>
    <row r="68" spans="1:8" ht="19.5" customHeight="1">
      <c r="A68" s="17" t="s">
        <v>48</v>
      </c>
      <c r="D68" s="14"/>
      <c r="E68" s="7"/>
      <c r="G68" s="26"/>
      <c r="H68" s="26"/>
    </row>
    <row r="69" spans="1:8" ht="19.5" customHeight="1">
      <c r="A69" s="18" t="s">
        <v>49</v>
      </c>
      <c r="B69" s="6">
        <v>0</v>
      </c>
      <c r="C69" s="6">
        <v>0</v>
      </c>
      <c r="D69" s="14"/>
      <c r="E69" s="7"/>
      <c r="G69" s="26"/>
      <c r="H69" s="26"/>
    </row>
    <row r="70" spans="1:8" ht="19.5" customHeight="1">
      <c r="A70" s="18" t="s">
        <v>50</v>
      </c>
      <c r="B70" s="6">
        <v>0</v>
      </c>
      <c r="C70" s="6">
        <v>0</v>
      </c>
      <c r="D70" s="14"/>
      <c r="E70" s="7"/>
      <c r="G70" s="26"/>
      <c r="H70" s="26"/>
    </row>
    <row r="71" spans="1:8" ht="19.5" customHeight="1">
      <c r="A71" s="18" t="s">
        <v>51</v>
      </c>
      <c r="B71" s="6">
        <v>0</v>
      </c>
      <c r="C71" s="6">
        <v>0</v>
      </c>
      <c r="D71" s="14"/>
      <c r="E71" s="7"/>
      <c r="G71" s="26"/>
      <c r="H71" s="26"/>
    </row>
    <row r="72" spans="1:8" ht="19.5" customHeight="1">
      <c r="A72" s="18" t="s">
        <v>52</v>
      </c>
      <c r="B72" s="6">
        <v>0</v>
      </c>
      <c r="C72" s="6">
        <v>0</v>
      </c>
      <c r="D72" s="14"/>
      <c r="E72" s="7"/>
      <c r="G72" s="26"/>
      <c r="H72" s="26"/>
    </row>
    <row r="73" spans="1:8" ht="19.5" customHeight="1">
      <c r="A73" s="18" t="s">
        <v>53</v>
      </c>
      <c r="B73" s="6">
        <v>0</v>
      </c>
      <c r="C73" s="6">
        <v>0</v>
      </c>
      <c r="D73" s="14"/>
      <c r="E73" s="7"/>
      <c r="G73" s="26"/>
      <c r="H73" s="26"/>
    </row>
    <row r="74" spans="1:8" ht="19.5" customHeight="1">
      <c r="A74" s="16"/>
      <c r="D74" s="14"/>
      <c r="E74" s="7"/>
      <c r="G74" s="26"/>
      <c r="H74" s="26"/>
    </row>
    <row r="75" spans="1:8" ht="19.5" customHeight="1">
      <c r="A75" s="21" t="s">
        <v>54</v>
      </c>
      <c r="B75" s="29">
        <f>SUM(B69:B73)</f>
        <v>0</v>
      </c>
      <c r="C75" s="29">
        <f>SUM(C69:C73)</f>
        <v>0</v>
      </c>
      <c r="D75" s="14"/>
      <c r="E75" s="7"/>
      <c r="G75" s="26"/>
      <c r="H75" s="26"/>
    </row>
    <row r="76" spans="1:8" ht="19.5" customHeight="1">
      <c r="A76" s="16"/>
      <c r="D76" s="14"/>
      <c r="E76" s="7"/>
      <c r="G76" s="26"/>
      <c r="H76" s="26"/>
    </row>
    <row r="77" spans="1:8" ht="19.5" customHeight="1">
      <c r="A77" s="23" t="s">
        <v>21</v>
      </c>
      <c r="B77" s="4"/>
      <c r="C77" s="4"/>
      <c r="D77" s="14"/>
      <c r="E77" s="7"/>
      <c r="G77" s="26"/>
      <c r="H77" s="26"/>
    </row>
    <row r="78" spans="1:8" ht="19.5" customHeight="1">
      <c r="A78" s="18" t="s">
        <v>55</v>
      </c>
      <c r="B78" s="6">
        <v>16864773.77</v>
      </c>
      <c r="C78" s="6">
        <v>19693992.81</v>
      </c>
      <c r="D78" s="14"/>
      <c r="E78" s="7"/>
      <c r="G78" s="26"/>
      <c r="H78" s="26"/>
    </row>
    <row r="79" spans="1:8" ht="19.5" customHeight="1">
      <c r="A79" s="18" t="s">
        <v>56</v>
      </c>
      <c r="B79" s="6">
        <v>0</v>
      </c>
      <c r="C79" s="6">
        <v>0</v>
      </c>
      <c r="D79" s="14"/>
      <c r="E79" s="7"/>
      <c r="G79" s="26"/>
      <c r="H79" s="26"/>
    </row>
    <row r="80" spans="1:8" ht="19.5" customHeight="1">
      <c r="A80" s="18" t="s">
        <v>57</v>
      </c>
      <c r="B80" s="6">
        <v>0</v>
      </c>
      <c r="C80" s="6">
        <v>0</v>
      </c>
      <c r="D80" s="14"/>
      <c r="E80" s="7"/>
      <c r="G80" s="26"/>
      <c r="H80" s="26"/>
    </row>
    <row r="81" spans="1:8" ht="19.5" customHeight="1">
      <c r="A81" s="18" t="s">
        <v>58</v>
      </c>
      <c r="B81" s="6">
        <v>0</v>
      </c>
      <c r="C81" s="6">
        <v>0</v>
      </c>
      <c r="D81" s="14"/>
      <c r="E81" s="7"/>
      <c r="G81" s="26"/>
      <c r="H81" s="26"/>
    </row>
    <row r="82" spans="1:8" ht="19.5" customHeight="1">
      <c r="A82" s="18" t="s">
        <v>59</v>
      </c>
      <c r="B82" s="6">
        <v>0</v>
      </c>
      <c r="C82" s="6">
        <v>0</v>
      </c>
      <c r="D82" s="14"/>
      <c r="E82" s="7"/>
      <c r="G82" s="26"/>
      <c r="H82" s="26"/>
    </row>
    <row r="83" spans="1:8" ht="19.5" customHeight="1">
      <c r="A83" s="18" t="s">
        <v>22</v>
      </c>
      <c r="B83" s="6">
        <v>2806570.78</v>
      </c>
      <c r="C83" s="6">
        <v>68331628.76</v>
      </c>
      <c r="D83" s="14"/>
      <c r="E83" s="7"/>
      <c r="G83" s="26"/>
      <c r="H83" s="26"/>
    </row>
    <row r="84" spans="1:8" ht="19.5" customHeight="1">
      <c r="A84" s="15"/>
      <c r="B84" s="3"/>
      <c r="C84" s="3"/>
      <c r="D84" s="14"/>
      <c r="E84" s="7"/>
      <c r="G84" s="26"/>
      <c r="H84" s="26"/>
    </row>
    <row r="85" spans="1:8" ht="19.5" customHeight="1">
      <c r="A85" s="21" t="s">
        <v>23</v>
      </c>
      <c r="B85" s="22">
        <f>SUM(B78:B83)</f>
        <v>19671344.55</v>
      </c>
      <c r="C85" s="22">
        <f>SUM(C78:C83)</f>
        <v>88025621.57000001</v>
      </c>
      <c r="D85" s="14"/>
      <c r="E85" s="7"/>
      <c r="G85" s="26"/>
      <c r="H85" s="26"/>
    </row>
    <row r="86" spans="4:8" ht="18" customHeight="1">
      <c r="D86" s="14"/>
      <c r="E86" s="7"/>
      <c r="G86" s="30"/>
      <c r="H86" s="30"/>
    </row>
    <row r="87" spans="1:8" ht="18" customHeight="1">
      <c r="A87" s="23" t="s">
        <v>24</v>
      </c>
      <c r="B87" s="4"/>
      <c r="C87" s="4"/>
      <c r="D87" s="14"/>
      <c r="E87" s="7"/>
      <c r="G87" s="30"/>
      <c r="H87" s="30"/>
    </row>
    <row r="88" spans="1:5" ht="18" customHeight="1">
      <c r="A88" s="18" t="s">
        <v>25</v>
      </c>
      <c r="B88" s="6">
        <v>44399960.55</v>
      </c>
      <c r="C88" s="6">
        <v>278867371.02</v>
      </c>
      <c r="D88" s="14"/>
      <c r="E88" s="7"/>
    </row>
    <row r="89" spans="1:5" ht="12" customHeight="1">
      <c r="A89" s="15"/>
      <c r="B89" s="3"/>
      <c r="C89" s="3"/>
      <c r="D89" s="14"/>
      <c r="E89" s="7"/>
    </row>
    <row r="90" spans="1:5" ht="18" customHeight="1">
      <c r="A90" s="21" t="s">
        <v>26</v>
      </c>
      <c r="B90" s="22">
        <f>+B88</f>
        <v>44399960.55</v>
      </c>
      <c r="C90" s="22">
        <f>+C88</f>
        <v>278867371.02</v>
      </c>
      <c r="D90" s="14"/>
      <c r="E90" s="7"/>
    </row>
    <row r="91" spans="1:5" ht="19.5" customHeight="1">
      <c r="A91" s="24" t="s">
        <v>4</v>
      </c>
      <c r="D91" s="14"/>
      <c r="E91" s="7"/>
    </row>
    <row r="92" spans="1:5" ht="18" customHeight="1">
      <c r="A92" s="17" t="s">
        <v>27</v>
      </c>
      <c r="B92" s="22">
        <f>+B90+B85+B46+B59</f>
        <v>919111782.3800001</v>
      </c>
      <c r="C92" s="22">
        <f>+C90+C85+C46+C59</f>
        <v>1336904243.91</v>
      </c>
      <c r="D92" s="14"/>
      <c r="E92" s="7"/>
    </row>
    <row r="93" spans="4:5" ht="18" customHeight="1">
      <c r="D93" s="14"/>
      <c r="E93" s="7"/>
    </row>
    <row r="94" spans="1:5" ht="12" customHeight="1">
      <c r="A94" s="15"/>
      <c r="B94" s="3"/>
      <c r="C94" s="3"/>
      <c r="D94" s="14"/>
      <c r="E94" s="7"/>
    </row>
    <row r="95" spans="1:5" ht="18" customHeight="1">
      <c r="A95" s="19" t="s">
        <v>28</v>
      </c>
      <c r="B95" s="25">
        <f>+B37-B92</f>
        <v>2046711806.6600003</v>
      </c>
      <c r="C95" s="25">
        <f>+C37-C92</f>
        <v>47600140.20000005</v>
      </c>
      <c r="D95" s="20"/>
      <c r="E95" s="7"/>
    </row>
    <row r="96" spans="1:4" ht="12" customHeight="1">
      <c r="A96" s="8"/>
      <c r="B96" s="8"/>
      <c r="C96" s="8"/>
      <c r="D96" s="9"/>
    </row>
    <row r="97" spans="1:5" ht="18" customHeight="1">
      <c r="A97" s="32" t="s">
        <v>61</v>
      </c>
      <c r="B97" s="32"/>
      <c r="C97" s="32"/>
      <c r="D97" s="32"/>
      <c r="E97" s="32"/>
    </row>
  </sheetData>
  <sheetProtection/>
  <mergeCells count="37">
    <mergeCell ref="A2:D2"/>
    <mergeCell ref="G8:H8"/>
    <mergeCell ref="G9:H9"/>
    <mergeCell ref="G15:H15"/>
    <mergeCell ref="G16:H16"/>
    <mergeCell ref="G18:H18"/>
    <mergeCell ref="G10:H10"/>
    <mergeCell ref="G11:H11"/>
    <mergeCell ref="G12:H12"/>
    <mergeCell ref="G14:H14"/>
    <mergeCell ref="F22:G22"/>
    <mergeCell ref="A97:E97"/>
    <mergeCell ref="G19:H19"/>
    <mergeCell ref="G20:H20"/>
    <mergeCell ref="F23:G23"/>
    <mergeCell ref="G28:H28"/>
    <mergeCell ref="G32:H32"/>
    <mergeCell ref="G33:H33"/>
    <mergeCell ref="G34:H34"/>
    <mergeCell ref="G56:H56"/>
    <mergeCell ref="G57:H57"/>
    <mergeCell ref="G35:H35"/>
    <mergeCell ref="G42:H42"/>
    <mergeCell ref="G43:H43"/>
    <mergeCell ref="G44:H44"/>
    <mergeCell ref="G49:H49"/>
    <mergeCell ref="G50:H50"/>
    <mergeCell ref="G86:H86"/>
    <mergeCell ref="G87:H87"/>
    <mergeCell ref="G51:H51"/>
    <mergeCell ref="G58:H58"/>
    <mergeCell ref="G59:H59"/>
    <mergeCell ref="G60:H60"/>
    <mergeCell ref="G52:H52"/>
    <mergeCell ref="G53:H53"/>
    <mergeCell ref="G54:H54"/>
    <mergeCell ref="G55:H5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dcterms:created xsi:type="dcterms:W3CDTF">2016-03-17T21:13:20Z</dcterms:created>
  <dcterms:modified xsi:type="dcterms:W3CDTF">2020-01-20T23:44:51Z</dcterms:modified>
  <cp:category/>
  <cp:version/>
  <cp:contentType/>
  <cp:contentStatus/>
</cp:coreProperties>
</file>